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590" windowHeight="709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<sst xmlns="http://schemas.openxmlformats.org/spreadsheetml/2006/main" count="102" uniqueCount="44">
  <si>
    <t>Denumire Furnizor</t>
  </si>
  <si>
    <t>Biomedica SRL Tgv</t>
  </si>
  <si>
    <t>Promed System SRL Tgv</t>
  </si>
  <si>
    <t>Diamed SRL Pucioasa</t>
  </si>
  <si>
    <t>Euda Medical SRL Moreni</t>
  </si>
  <si>
    <t>Almina Trading SRL Tgv</t>
  </si>
  <si>
    <t>SCM C.Davila Tgv</t>
  </si>
  <si>
    <t>Medalex SRL Gaesti</t>
  </si>
  <si>
    <t>CMI dr Cosmiuc L.Tgv.</t>
  </si>
  <si>
    <t>Spitalul jud.de urgenta Tgv.</t>
  </si>
  <si>
    <t>Spitalul Municipal Moreni</t>
  </si>
  <si>
    <t>Spitalul Orasenesc Gaesti</t>
  </si>
  <si>
    <t>Spitalul Orasenesc Pucioasa</t>
  </si>
  <si>
    <t>TOTAL analize laborator</t>
  </si>
  <si>
    <t>TOTAL ecografii(clinice)</t>
  </si>
  <si>
    <t>Almina Trading SA Tgv</t>
  </si>
  <si>
    <t>Prolife SRL Tgv</t>
  </si>
  <si>
    <t>Spitalul or.Pucioasa</t>
  </si>
  <si>
    <t>Spitalul or.Gaesti</t>
  </si>
  <si>
    <t>TOTAL servicii radiologie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</si>
  <si>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</si>
  <si>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</si>
  <si>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</si>
  <si>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</si>
  <si>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</si>
  <si>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</si>
  <si>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</si>
  <si>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</si>
  <si>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</si>
  <si>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</si>
  <si>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</si>
  <si>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 xml:space="preserve">Februarie </t>
  </si>
  <si>
    <t xml:space="preserve">Inuarie </t>
  </si>
  <si>
    <t xml:space="preserve">Ianuarie </t>
  </si>
  <si>
    <t>TOTAL servicii ANATOMIE</t>
  </si>
  <si>
    <t>TOTAL AN 2023</t>
  </si>
  <si>
    <t>Promed Systeam SRL TGV</t>
  </si>
  <si>
    <t>TOTAL ecografii (medici de familie)</t>
  </si>
  <si>
    <t>Seniormed Consultatii si Tratament</t>
  </si>
  <si>
    <t>Valori Contract Analize de Laborator 2024</t>
  </si>
  <si>
    <t>Valori Contract Anatomie Patologica 2024</t>
  </si>
  <si>
    <t>Valori Contract ECOGRAFII (CLINICE) 2024</t>
  </si>
  <si>
    <t>Valori Contract Radiologie 2024</t>
  </si>
  <si>
    <t>Valori Contract ECOGRAFII (MEDICI DE FAMILIE) 2024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</si>
</sst>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44" fillId="0" borderId="0" xfId="0" applyFont="1" applyAlignment="1">
      <alignment/>
    </xf>
    <xf numFmtId="0" fontId="3" fillId="0" borderId="10" xfId="55" applyFont="1" applyFill="1" applyBorder="1">
      <alignment/>
      <protection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" fillId="0" borderId="0" xfId="55" applyFont="1" applyFill="1" applyBorder="1">
      <alignment/>
      <protection/>
    </xf>
    <xf numFmtId="0" fontId="4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" fillId="0" borderId="10" xfId="55" applyFont="1" applyFill="1" applyBorder="1">
      <alignment/>
      <protection/>
    </xf>
    <xf numFmtId="0" fontId="4" fillId="0" borderId="10" xfId="55" applyFont="1" applyBorder="1">
      <alignment/>
      <protection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43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6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" fillId="0" borderId="10" xfId="55" applyFont="1" applyBorder="1" applyAlignment="1">
      <alignment wrapText="1"/>
      <protection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" fillId="0" borderId="10" xfId="55" applyFont="1" applyBorder="1" applyAlignment="1">
      <alignment vertical="center"/>
      <protection/>
    </xf>
    <xf numFmtId="17" fontId="4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30">
      <selection activeCell="D33" sqref="D33"/>
    </sheetView>
  </sheetViews>
  <sheetFormatPr defaultColWidth="9.140625" defaultRowHeight="15"/>
  <cols>
    <col min="1" max="1" width="32.00390625" style="0" customWidth="1"/>
    <col min="7" max="7" width="9.57421875" style="0" customWidth="1"/>
    <col min="8" max="8" width="10.00390625" style="0" customWidth="1"/>
    <col min="9" max="10" width="10.421875" style="0" customWidth="1"/>
    <col min="11" max="11" width="10.57421875" style="0" customWidth="1"/>
    <col min="12" max="12" width="9.28125" style="0" customWidth="1"/>
    <col min="13" max="13" width="17.7109375" style="0" hidden="1" customWidth="1"/>
    <col min="14" max="14" width="10.8515625" style="0" customWidth="1"/>
    <col min="15" max="15" width="14.28125" style="0" customWidth="1"/>
  </cols>
  <sheetData>
    <row r="1" spans="1:3" ht="15.75">
      <c r="A1" s="17" t="s">
        <v>39</v>
      </c>
      <c r="B1" s="17"/>
      <c r="C1" s="1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31.5">
      <c r="A3" s="29" t="s">
        <v>0</v>
      </c>
      <c r="B3" s="32" t="s">
        <v>32</v>
      </c>
      <c r="C3" s="35" t="s">
        <v>20</v>
      </c>
      <c r="D3" s="32" t="s">
        <v>21</v>
      </c>
      <c r="E3" s="32" t="s">
        <v>22</v>
      </c>
      <c r="F3" s="32" t="s">
        <v>23</v>
      </c>
      <c r="G3" s="33" t="s">
        <v>24</v>
      </c>
      <c r="H3" s="33" t="s">
        <v>25</v>
      </c>
      <c r="I3" s="33" t="s">
        <v>26</v>
      </c>
      <c r="J3" s="33" t="s">
        <v>27</v>
      </c>
      <c r="K3" s="33" t="s">
        <v>28</v>
      </c>
      <c r="L3" s="33" t="s">
        <v>29</v>
      </c>
      <c r="M3" s="33"/>
      <c r="N3" s="34" t="s">
        <v>30</v>
      </c>
      <c r="O3" s="30" t="s">
        <v>35</v>
      </c>
    </row>
    <row r="4" spans="1:15" ht="15.75">
      <c r="A4" s="7" t="s">
        <v>1</v>
      </c>
      <c r="B4" s="24">
        <v>119318</v>
      </c>
      <c r="C4" s="44">
        <v>118667</v>
      </c>
      <c r="D4" s="13">
        <v>136989</v>
      </c>
      <c r="E4" s="13">
        <v>119866</v>
      </c>
      <c r="F4" s="23">
        <v>111297</v>
      </c>
      <c r="G4" s="23">
        <v>134722</v>
      </c>
      <c r="H4" s="23"/>
      <c r="I4" s="23"/>
      <c r="J4" s="23"/>
      <c r="K4" s="23"/>
      <c r="L4" s="23"/>
      <c r="M4" s="23"/>
      <c r="N4" s="23"/>
      <c r="O4" s="2">
        <f>B4+C4+D4+E4+F4+G4+H4+I4+J4+K4+L4+N4</f>
        <v>740859</v>
      </c>
    </row>
    <row r="5" spans="1:15" ht="15.75">
      <c r="A5" s="7" t="s">
        <v>3</v>
      </c>
      <c r="B5" s="24">
        <v>43457.79</v>
      </c>
      <c r="C5" s="44">
        <v>42773</v>
      </c>
      <c r="D5" s="13">
        <v>57031</v>
      </c>
      <c r="E5" s="13">
        <v>49902</v>
      </c>
      <c r="F5" s="23">
        <v>46334</v>
      </c>
      <c r="G5" s="23">
        <v>56087</v>
      </c>
      <c r="H5" s="23"/>
      <c r="I5" s="23"/>
      <c r="J5" s="23"/>
      <c r="K5" s="23"/>
      <c r="L5" s="23"/>
      <c r="M5" s="23"/>
      <c r="N5" s="23"/>
      <c r="O5" s="2">
        <f aca="true" t="shared" si="0" ref="O5:O16">B5+C5+D5+E5+F5+G5+H5+I5+J5+K5+L5+N5</f>
        <v>295584.79000000004</v>
      </c>
    </row>
    <row r="6" spans="1:15" ht="15.75">
      <c r="A6" s="7" t="s">
        <v>36</v>
      </c>
      <c r="B6" s="24">
        <v>58984</v>
      </c>
      <c r="C6" s="44">
        <v>58662.35</v>
      </c>
      <c r="D6" s="13">
        <v>67720</v>
      </c>
      <c r="E6" s="13">
        <v>59255</v>
      </c>
      <c r="F6" s="23">
        <v>55019</v>
      </c>
      <c r="G6" s="23">
        <v>66599</v>
      </c>
      <c r="H6" s="23"/>
      <c r="I6" s="23"/>
      <c r="J6" s="23"/>
      <c r="K6" s="23"/>
      <c r="L6" s="23"/>
      <c r="M6" s="23"/>
      <c r="N6" s="23"/>
      <c r="O6" s="2">
        <f t="shared" si="0"/>
        <v>366239.35</v>
      </c>
    </row>
    <row r="7" spans="1:15" ht="15.75">
      <c r="A7" s="7" t="s">
        <v>4</v>
      </c>
      <c r="B7" s="24">
        <v>52122.67</v>
      </c>
      <c r="C7" s="44">
        <v>59783.69</v>
      </c>
      <c r="D7" s="13">
        <v>67137</v>
      </c>
      <c r="E7" s="13">
        <v>57987.83</v>
      </c>
      <c r="F7" s="23">
        <v>58968</v>
      </c>
      <c r="G7" s="23">
        <v>71380</v>
      </c>
      <c r="H7" s="23"/>
      <c r="I7" s="23"/>
      <c r="J7" s="23"/>
      <c r="K7" s="23"/>
      <c r="L7" s="23"/>
      <c r="M7" s="23"/>
      <c r="N7" s="23"/>
      <c r="O7" s="2">
        <f t="shared" si="0"/>
        <v>367379.19</v>
      </c>
    </row>
    <row r="8" spans="1:15" ht="15.75">
      <c r="A8" s="10" t="s">
        <v>5</v>
      </c>
      <c r="B8" s="24">
        <v>89103</v>
      </c>
      <c r="C8" s="44">
        <v>88616</v>
      </c>
      <c r="D8" s="13">
        <v>102299</v>
      </c>
      <c r="E8" s="13">
        <v>89512</v>
      </c>
      <c r="F8" s="23">
        <v>83113</v>
      </c>
      <c r="G8" s="23">
        <v>100606</v>
      </c>
      <c r="H8" s="23"/>
      <c r="I8" s="23"/>
      <c r="J8" s="23"/>
      <c r="K8" s="23"/>
      <c r="L8" s="23"/>
      <c r="M8" s="23"/>
      <c r="N8" s="23"/>
      <c r="O8" s="2">
        <f t="shared" si="0"/>
        <v>553249</v>
      </c>
    </row>
    <row r="9" spans="1:15" ht="15.75">
      <c r="A9" s="7" t="s">
        <v>6</v>
      </c>
      <c r="B9" s="24">
        <v>79715</v>
      </c>
      <c r="C9" s="44">
        <v>85280</v>
      </c>
      <c r="D9" s="13">
        <v>85522</v>
      </c>
      <c r="E9" s="13">
        <v>80081</v>
      </c>
      <c r="F9" s="23">
        <v>74357</v>
      </c>
      <c r="G9" s="23">
        <v>90007</v>
      </c>
      <c r="H9" s="23"/>
      <c r="I9" s="23"/>
      <c r="J9" s="23"/>
      <c r="K9" s="23"/>
      <c r="L9" s="23"/>
      <c r="M9" s="23"/>
      <c r="N9" s="23"/>
      <c r="O9" s="2">
        <f t="shared" si="0"/>
        <v>494962</v>
      </c>
    </row>
    <row r="10" spans="1:15" ht="15.75">
      <c r="A10" s="7" t="s">
        <v>7</v>
      </c>
      <c r="B10" s="24">
        <v>31784.82</v>
      </c>
      <c r="C10" s="44">
        <v>34171</v>
      </c>
      <c r="D10" s="13">
        <v>45561</v>
      </c>
      <c r="E10" s="13">
        <v>31969.97</v>
      </c>
      <c r="F10" s="23">
        <v>37016</v>
      </c>
      <c r="G10" s="23">
        <v>44807</v>
      </c>
      <c r="H10" s="23"/>
      <c r="I10" s="23"/>
      <c r="J10" s="23"/>
      <c r="K10" s="23"/>
      <c r="L10" s="23"/>
      <c r="M10" s="23"/>
      <c r="N10" s="23"/>
      <c r="O10" s="2">
        <f t="shared" si="0"/>
        <v>225309.79</v>
      </c>
    </row>
    <row r="11" spans="1:15" ht="15.75">
      <c r="A11" s="7" t="s">
        <v>8</v>
      </c>
      <c r="B11" s="24">
        <v>58204</v>
      </c>
      <c r="C11" s="44">
        <v>57886</v>
      </c>
      <c r="D11" s="13">
        <v>66824</v>
      </c>
      <c r="E11" s="13">
        <v>58471</v>
      </c>
      <c r="F11" s="23">
        <v>54291</v>
      </c>
      <c r="G11" s="23">
        <v>65718</v>
      </c>
      <c r="H11" s="23"/>
      <c r="I11" s="23"/>
      <c r="J11" s="23"/>
      <c r="K11" s="23"/>
      <c r="L11" s="23"/>
      <c r="M11" s="23"/>
      <c r="N11" s="23"/>
      <c r="O11" s="2">
        <f t="shared" si="0"/>
        <v>361394</v>
      </c>
    </row>
    <row r="12" spans="1:15" ht="15.75">
      <c r="A12" s="7" t="s">
        <v>9</v>
      </c>
      <c r="B12" s="24">
        <v>115609</v>
      </c>
      <c r="C12" s="44">
        <v>114978</v>
      </c>
      <c r="D12" s="13">
        <v>132731</v>
      </c>
      <c r="E12" s="13">
        <v>116140</v>
      </c>
      <c r="F12" s="23">
        <v>107837</v>
      </c>
      <c r="G12" s="23">
        <v>130535</v>
      </c>
      <c r="H12" s="23"/>
      <c r="I12" s="23"/>
      <c r="J12" s="23"/>
      <c r="K12" s="23"/>
      <c r="L12" s="23"/>
      <c r="M12" s="23"/>
      <c r="N12" s="23"/>
      <c r="O12" s="2">
        <f t="shared" si="0"/>
        <v>717830</v>
      </c>
    </row>
    <row r="13" spans="1:15" ht="15.75">
      <c r="A13" s="7" t="s">
        <v>10</v>
      </c>
      <c r="B13" s="24">
        <v>52764</v>
      </c>
      <c r="C13" s="44">
        <v>52476</v>
      </c>
      <c r="D13" s="13">
        <v>60579</v>
      </c>
      <c r="E13" s="13">
        <v>53006</v>
      </c>
      <c r="F13" s="23">
        <v>49217</v>
      </c>
      <c r="G13" s="23">
        <v>59576</v>
      </c>
      <c r="H13" s="23"/>
      <c r="I13" s="23"/>
      <c r="J13" s="23"/>
      <c r="K13" s="23"/>
      <c r="L13" s="23"/>
      <c r="M13" s="23"/>
      <c r="N13" s="23"/>
      <c r="O13" s="2">
        <f t="shared" si="0"/>
        <v>327618</v>
      </c>
    </row>
    <row r="14" spans="1:15" ht="15.75">
      <c r="A14" s="7" t="s">
        <v>11</v>
      </c>
      <c r="B14" s="24">
        <v>36956.87</v>
      </c>
      <c r="C14" s="44">
        <v>47234.12</v>
      </c>
      <c r="D14" s="13">
        <v>63933</v>
      </c>
      <c r="E14" s="13">
        <v>53662.08</v>
      </c>
      <c r="F14" s="23">
        <v>51942</v>
      </c>
      <c r="G14" s="23">
        <v>62875</v>
      </c>
      <c r="H14" s="23"/>
      <c r="I14" s="23"/>
      <c r="J14" s="23"/>
      <c r="K14" s="23"/>
      <c r="L14" s="23"/>
      <c r="M14" s="23"/>
      <c r="N14" s="23"/>
      <c r="O14" s="2">
        <f t="shared" si="0"/>
        <v>316603.07</v>
      </c>
    </row>
    <row r="15" spans="1:15" ht="15.75">
      <c r="A15" s="7" t="s">
        <v>12</v>
      </c>
      <c r="B15" s="13">
        <v>19482.5</v>
      </c>
      <c r="C15" s="45">
        <v>5578.35</v>
      </c>
      <c r="D15" s="13">
        <v>59830</v>
      </c>
      <c r="E15" s="13">
        <v>43005.3</v>
      </c>
      <c r="F15" s="23">
        <v>48610</v>
      </c>
      <c r="G15" s="23">
        <v>58841</v>
      </c>
      <c r="H15" s="23"/>
      <c r="I15" s="23"/>
      <c r="J15" s="23"/>
      <c r="K15" s="23"/>
      <c r="L15" s="23"/>
      <c r="M15" s="23"/>
      <c r="N15" s="23"/>
      <c r="O15" s="2">
        <f t="shared" si="0"/>
        <v>235347.15000000002</v>
      </c>
    </row>
    <row r="16" spans="1:15" ht="15.75">
      <c r="A16" s="9" t="s">
        <v>13</v>
      </c>
      <c r="B16" s="9">
        <f aca="true" t="shared" si="1" ref="B16:N16">SUM(B4:B15)</f>
        <v>757501.65</v>
      </c>
      <c r="C16" s="9">
        <f t="shared" si="1"/>
        <v>766105.51</v>
      </c>
      <c r="D16" s="9">
        <f t="shared" si="1"/>
        <v>946156</v>
      </c>
      <c r="E16" s="9">
        <f t="shared" si="1"/>
        <v>812858.18</v>
      </c>
      <c r="F16" s="9">
        <f t="shared" si="1"/>
        <v>778001</v>
      </c>
      <c r="G16" s="9">
        <f t="shared" si="1"/>
        <v>941753</v>
      </c>
      <c r="H16" s="9">
        <f t="shared" si="1"/>
        <v>0</v>
      </c>
      <c r="I16" s="9">
        <f t="shared" si="1"/>
        <v>0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0</v>
      </c>
      <c r="N16" s="9">
        <f t="shared" si="1"/>
        <v>0</v>
      </c>
      <c r="O16" s="15">
        <f t="shared" si="0"/>
        <v>5002375.34</v>
      </c>
    </row>
    <row r="18" spans="1:12" ht="15.75">
      <c r="A18" s="16" t="s">
        <v>40</v>
      </c>
      <c r="B18" s="17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5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5" ht="31.5">
      <c r="A20" s="29" t="s">
        <v>0</v>
      </c>
      <c r="B20" s="35" t="s">
        <v>33</v>
      </c>
      <c r="C20" s="35" t="s">
        <v>20</v>
      </c>
      <c r="D20" s="32" t="s">
        <v>21</v>
      </c>
      <c r="E20" s="32" t="s">
        <v>22</v>
      </c>
      <c r="F20" s="32" t="s">
        <v>23</v>
      </c>
      <c r="G20" s="33" t="s">
        <v>24</v>
      </c>
      <c r="H20" s="33" t="s">
        <v>25</v>
      </c>
      <c r="I20" s="33" t="s">
        <v>26</v>
      </c>
      <c r="J20" s="33" t="s">
        <v>27</v>
      </c>
      <c r="K20" s="33" t="s">
        <v>28</v>
      </c>
      <c r="L20" s="33" t="s">
        <v>29</v>
      </c>
      <c r="M20" s="33"/>
      <c r="N20" s="34" t="s">
        <v>30</v>
      </c>
      <c r="O20" s="30" t="s">
        <v>35</v>
      </c>
    </row>
    <row r="21" spans="1:15" ht="15.75">
      <c r="A21" s="7" t="s">
        <v>9</v>
      </c>
      <c r="B21" s="13">
        <v>2084</v>
      </c>
      <c r="C21" s="2">
        <v>1548.8</v>
      </c>
      <c r="D21" s="8">
        <v>2400</v>
      </c>
      <c r="E21" s="8">
        <v>2073.2</v>
      </c>
      <c r="F21" s="8">
        <v>2000</v>
      </c>
      <c r="G21" s="23">
        <v>2360</v>
      </c>
      <c r="H21" s="23"/>
      <c r="I21" s="23"/>
      <c r="J21" s="23"/>
      <c r="K21" s="23"/>
      <c r="L21" s="23"/>
      <c r="M21" s="23"/>
      <c r="N21" s="2"/>
      <c r="O21" s="2">
        <f>B21+C21+D21+E21+F21+G21+H21+I21+J21+K21+L21+N21</f>
        <v>12466</v>
      </c>
    </row>
    <row r="22" spans="1:15" ht="15.75">
      <c r="A22" s="9" t="s">
        <v>34</v>
      </c>
      <c r="B22" s="9">
        <f aca="true" t="shared" si="2" ref="B22:N22">SUM(B21:B21)</f>
        <v>2084</v>
      </c>
      <c r="C22" s="9">
        <f t="shared" si="2"/>
        <v>1548.8</v>
      </c>
      <c r="D22" s="9">
        <f t="shared" si="2"/>
        <v>2400</v>
      </c>
      <c r="E22" s="9">
        <f t="shared" si="2"/>
        <v>2073.2</v>
      </c>
      <c r="F22" s="9">
        <f t="shared" si="2"/>
        <v>2000</v>
      </c>
      <c r="G22" s="9">
        <f t="shared" si="2"/>
        <v>2360</v>
      </c>
      <c r="H22" s="9">
        <f t="shared" si="2"/>
        <v>0</v>
      </c>
      <c r="I22" s="9">
        <f t="shared" si="2"/>
        <v>0</v>
      </c>
      <c r="J22" s="9">
        <f t="shared" si="2"/>
        <v>0</v>
      </c>
      <c r="K22" s="9">
        <f t="shared" si="2"/>
        <v>0</v>
      </c>
      <c r="L22" s="9">
        <f t="shared" si="2"/>
        <v>0</v>
      </c>
      <c r="M22" s="9">
        <f t="shared" si="2"/>
        <v>0</v>
      </c>
      <c r="N22" s="9">
        <f t="shared" si="2"/>
        <v>0</v>
      </c>
      <c r="O22" s="15">
        <f>B22+C22+D22+E22+F22+G22+H22+I22+J22+K22+L22+N22</f>
        <v>12466</v>
      </c>
    </row>
    <row r="23" spans="1:15" ht="15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4" spans="1:15" ht="15.75">
      <c r="A24" s="18" t="s">
        <v>41</v>
      </c>
      <c r="B24" s="17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</row>
    <row r="25" spans="1:12" ht="15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5" ht="31.5">
      <c r="A26" s="40" t="s">
        <v>0</v>
      </c>
      <c r="B26" s="31" t="s">
        <v>32</v>
      </c>
      <c r="C26" s="41" t="s">
        <v>31</v>
      </c>
      <c r="D26" s="36" t="s">
        <v>21</v>
      </c>
      <c r="E26" s="36" t="s">
        <v>22</v>
      </c>
      <c r="F26" s="36" t="s">
        <v>23</v>
      </c>
      <c r="G26" s="37" t="s">
        <v>24</v>
      </c>
      <c r="H26" s="37" t="s">
        <v>25</v>
      </c>
      <c r="I26" s="37" t="s">
        <v>26</v>
      </c>
      <c r="J26" s="37" t="s">
        <v>27</v>
      </c>
      <c r="K26" s="37" t="s">
        <v>28</v>
      </c>
      <c r="L26" s="37" t="s">
        <v>29</v>
      </c>
      <c r="M26" s="37"/>
      <c r="N26" s="38" t="s">
        <v>30</v>
      </c>
      <c r="O26" s="39" t="s">
        <v>35</v>
      </c>
    </row>
    <row r="27" spans="1:15" ht="15.75">
      <c r="A27" s="12" t="s">
        <v>5</v>
      </c>
      <c r="B27" s="2">
        <v>8945.88</v>
      </c>
      <c r="C27" s="2">
        <v>7818.84</v>
      </c>
      <c r="D27" s="13">
        <v>10400</v>
      </c>
      <c r="E27" s="13">
        <v>9086.76</v>
      </c>
      <c r="F27" s="13">
        <v>8101</v>
      </c>
      <c r="G27" s="13">
        <v>9804</v>
      </c>
      <c r="H27" s="8"/>
      <c r="I27" s="13"/>
      <c r="J27" s="13"/>
      <c r="K27" s="13"/>
      <c r="L27" s="13"/>
      <c r="M27" s="13"/>
      <c r="N27" s="2"/>
      <c r="O27" s="2">
        <f>B27+C27+D27+E27+F27+G27+H27+I27+J27+K27+L27+N27</f>
        <v>54156.48</v>
      </c>
    </row>
    <row r="28" spans="1:15" ht="15.75">
      <c r="A28" s="21" t="s">
        <v>14</v>
      </c>
      <c r="B28" s="22">
        <f>B27</f>
        <v>8945.88</v>
      </c>
      <c r="C28" s="9">
        <f>SUM(C27:C27)</f>
        <v>7818.84</v>
      </c>
      <c r="D28" s="9">
        <f>SUM(D27:D27)</f>
        <v>10400</v>
      </c>
      <c r="E28" s="9">
        <f>SUM(E27:E27)</f>
        <v>9086.76</v>
      </c>
      <c r="F28" s="9">
        <f>SUM(F27:F27)</f>
        <v>8101</v>
      </c>
      <c r="G28" s="9">
        <f>SUM(G27:G27)</f>
        <v>9804</v>
      </c>
      <c r="H28" s="9">
        <f>H27</f>
        <v>0</v>
      </c>
      <c r="I28" s="9">
        <f aca="true" t="shared" si="3" ref="I28:N28">I27</f>
        <v>0</v>
      </c>
      <c r="J28" s="9">
        <f t="shared" si="3"/>
        <v>0</v>
      </c>
      <c r="K28" s="9">
        <f t="shared" si="3"/>
        <v>0</v>
      </c>
      <c r="L28" s="9">
        <f t="shared" si="3"/>
        <v>0</v>
      </c>
      <c r="M28" s="9">
        <f t="shared" si="3"/>
        <v>0</v>
      </c>
      <c r="N28" s="9">
        <f t="shared" si="3"/>
        <v>0</v>
      </c>
      <c r="O28" s="9">
        <f>O27</f>
        <v>54156.48</v>
      </c>
    </row>
    <row r="29" spans="1:12" ht="15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5.75">
      <c r="A30" s="18" t="s">
        <v>43</v>
      </c>
      <c r="B30" s="17"/>
      <c r="C30" s="19"/>
      <c r="D30" s="11"/>
      <c r="E30" s="11"/>
      <c r="F30" s="11"/>
      <c r="G30" s="11"/>
      <c r="H30" s="11"/>
      <c r="I30" s="11"/>
      <c r="J30" s="11"/>
      <c r="K30" s="11"/>
      <c r="L30" s="11"/>
    </row>
    <row r="31" spans="1:15" ht="31.5">
      <c r="A31" s="29" t="s">
        <v>0</v>
      </c>
      <c r="B31" s="35" t="s">
        <v>32</v>
      </c>
      <c r="C31" s="35" t="s">
        <v>31</v>
      </c>
      <c r="D31" s="32" t="s">
        <v>21</v>
      </c>
      <c r="E31" s="32" t="s">
        <v>22</v>
      </c>
      <c r="F31" s="32" t="s">
        <v>23</v>
      </c>
      <c r="G31" s="33" t="s">
        <v>24</v>
      </c>
      <c r="H31" s="33" t="s">
        <v>25</v>
      </c>
      <c r="I31" s="33" t="s">
        <v>26</v>
      </c>
      <c r="J31" s="33" t="s">
        <v>27</v>
      </c>
      <c r="K31" s="33" t="s">
        <v>28</v>
      </c>
      <c r="L31" s="33" t="s">
        <v>29</v>
      </c>
      <c r="M31" s="33"/>
      <c r="N31" s="34" t="s">
        <v>30</v>
      </c>
      <c r="O31" s="30" t="s">
        <v>35</v>
      </c>
    </row>
    <row r="32" spans="1:15" ht="15.75">
      <c r="A32" s="3" t="s">
        <v>38</v>
      </c>
      <c r="B32" s="42">
        <v>1479.24</v>
      </c>
      <c r="C32" s="4">
        <v>1197.48</v>
      </c>
      <c r="D32" s="5">
        <v>0</v>
      </c>
      <c r="E32" s="5">
        <v>0</v>
      </c>
      <c r="F32" s="5">
        <v>0</v>
      </c>
      <c r="G32" s="6">
        <v>0</v>
      </c>
      <c r="H32" s="6">
        <v>0</v>
      </c>
      <c r="I32" s="25">
        <v>0</v>
      </c>
      <c r="J32" s="25">
        <v>0</v>
      </c>
      <c r="K32" s="25">
        <v>0</v>
      </c>
      <c r="L32" s="25">
        <v>0</v>
      </c>
      <c r="M32" s="25"/>
      <c r="N32" s="26">
        <v>0</v>
      </c>
      <c r="O32" s="28">
        <f>SUM(B32+C32+D32+E32+F32+G32+H32+I32+J32+K32+L32+N32)</f>
        <v>2676.7200000000003</v>
      </c>
    </row>
    <row r="33" spans="1:15" ht="15.75">
      <c r="A33" s="21" t="s">
        <v>37</v>
      </c>
      <c r="B33" s="27">
        <f>B32</f>
        <v>1479.24</v>
      </c>
      <c r="C33" s="27">
        <f>C32</f>
        <v>1197.48</v>
      </c>
      <c r="D33" s="27">
        <f aca="true" t="shared" si="4" ref="D33:O33">D32</f>
        <v>0</v>
      </c>
      <c r="E33" s="27">
        <f t="shared" si="4"/>
        <v>0</v>
      </c>
      <c r="F33" s="27">
        <f t="shared" si="4"/>
        <v>0</v>
      </c>
      <c r="G33" s="27">
        <f t="shared" si="4"/>
        <v>0</v>
      </c>
      <c r="H33" s="27">
        <f t="shared" si="4"/>
        <v>0</v>
      </c>
      <c r="I33" s="27">
        <f t="shared" si="4"/>
        <v>0</v>
      </c>
      <c r="J33" s="27">
        <f t="shared" si="4"/>
        <v>0</v>
      </c>
      <c r="K33" s="27">
        <f t="shared" si="4"/>
        <v>0</v>
      </c>
      <c r="L33" s="27">
        <f t="shared" si="4"/>
        <v>0</v>
      </c>
      <c r="M33" s="27">
        <f t="shared" si="4"/>
        <v>0</v>
      </c>
      <c r="N33" s="27">
        <f t="shared" si="4"/>
        <v>0</v>
      </c>
      <c r="O33" s="43">
        <f t="shared" si="4"/>
        <v>2676.7200000000003</v>
      </c>
    </row>
    <row r="34" spans="1:12" ht="15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5.75">
      <c r="A35" s="18" t="s">
        <v>42</v>
      </c>
      <c r="B35" s="17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5" ht="31.5">
      <c r="A37" s="29" t="s">
        <v>0</v>
      </c>
      <c r="B37" s="35" t="s">
        <v>32</v>
      </c>
      <c r="C37" s="35" t="s">
        <v>31</v>
      </c>
      <c r="D37" s="32" t="s">
        <v>21</v>
      </c>
      <c r="E37" s="32" t="s">
        <v>22</v>
      </c>
      <c r="F37" s="32" t="s">
        <v>23</v>
      </c>
      <c r="G37" s="33" t="s">
        <v>24</v>
      </c>
      <c r="H37" s="33" t="s">
        <v>25</v>
      </c>
      <c r="I37" s="33" t="s">
        <v>26</v>
      </c>
      <c r="J37" s="33" t="s">
        <v>27</v>
      </c>
      <c r="K37" s="33" t="s">
        <v>28</v>
      </c>
      <c r="L37" s="33" t="s">
        <v>29</v>
      </c>
      <c r="M37" s="33"/>
      <c r="N37" s="34" t="s">
        <v>30</v>
      </c>
      <c r="O37" s="30" t="s">
        <v>35</v>
      </c>
    </row>
    <row r="38" spans="1:15" ht="15.75">
      <c r="A38" s="7" t="s">
        <v>15</v>
      </c>
      <c r="B38" s="24">
        <v>299158</v>
      </c>
      <c r="C38" s="46">
        <v>290310</v>
      </c>
      <c r="D38" s="13">
        <v>345727</v>
      </c>
      <c r="E38" s="13">
        <v>303048</v>
      </c>
      <c r="F38" s="13">
        <v>239471</v>
      </c>
      <c r="G38" s="23">
        <v>289856</v>
      </c>
      <c r="H38" s="23"/>
      <c r="I38" s="23"/>
      <c r="J38" s="23"/>
      <c r="K38" s="23"/>
      <c r="L38" s="23"/>
      <c r="M38" s="13"/>
      <c r="N38" s="23"/>
      <c r="O38" s="2">
        <f>B38+C38+D38+E38+F38+G38+H38+I38+J38+K38+L38+N38</f>
        <v>1767570</v>
      </c>
    </row>
    <row r="39" spans="1:15" ht="15.75">
      <c r="A39" s="7" t="s">
        <v>16</v>
      </c>
      <c r="B39" s="24">
        <v>129648</v>
      </c>
      <c r="C39" s="44">
        <v>125965</v>
      </c>
      <c r="D39" s="13">
        <v>150069</v>
      </c>
      <c r="E39" s="13">
        <v>131511</v>
      </c>
      <c r="F39" s="13">
        <v>103921</v>
      </c>
      <c r="G39" s="23">
        <v>125787</v>
      </c>
      <c r="H39" s="23"/>
      <c r="I39" s="23"/>
      <c r="J39" s="23"/>
      <c r="K39" s="23"/>
      <c r="L39" s="23"/>
      <c r="M39" s="13"/>
      <c r="N39" s="23"/>
      <c r="O39" s="2">
        <f aca="true" t="shared" si="5" ref="O39:O45">B39+C39+D39+E39+F39+G39+H39+I39+J39+K39+L39+N39</f>
        <v>766901</v>
      </c>
    </row>
    <row r="40" spans="1:15" ht="15.75">
      <c r="A40" s="7" t="s">
        <v>2</v>
      </c>
      <c r="B40" s="24">
        <v>151286</v>
      </c>
      <c r="C40" s="44">
        <v>146988.15</v>
      </c>
      <c r="D40" s="13">
        <v>175117</v>
      </c>
      <c r="E40" s="13">
        <v>153460</v>
      </c>
      <c r="F40" s="13">
        <v>121266</v>
      </c>
      <c r="G40" s="23">
        <v>146781</v>
      </c>
      <c r="H40" s="23"/>
      <c r="I40" s="23"/>
      <c r="J40" s="23"/>
      <c r="K40" s="23"/>
      <c r="L40" s="23"/>
      <c r="M40" s="13"/>
      <c r="N40" s="23"/>
      <c r="O40" s="2">
        <f t="shared" si="5"/>
        <v>894898.15</v>
      </c>
    </row>
    <row r="41" spans="1:15" ht="15.75">
      <c r="A41" s="7" t="s">
        <v>9</v>
      </c>
      <c r="B41" s="24">
        <v>155832.94</v>
      </c>
      <c r="C41" s="44">
        <v>159933</v>
      </c>
      <c r="D41" s="13">
        <v>210454</v>
      </c>
      <c r="E41" s="13">
        <v>187536</v>
      </c>
      <c r="F41" s="13">
        <v>148192</v>
      </c>
      <c r="G41" s="23">
        <v>179372</v>
      </c>
      <c r="H41" s="23"/>
      <c r="I41" s="23"/>
      <c r="J41" s="23"/>
      <c r="K41" s="23"/>
      <c r="L41" s="23"/>
      <c r="M41" s="13"/>
      <c r="N41" s="23"/>
      <c r="O41" s="2">
        <f t="shared" si="5"/>
        <v>1041319.94</v>
      </c>
    </row>
    <row r="42" spans="1:15" ht="15.75">
      <c r="A42" s="7" t="s">
        <v>17</v>
      </c>
      <c r="B42" s="24">
        <v>13759.35</v>
      </c>
      <c r="C42" s="44">
        <v>11176.95</v>
      </c>
      <c r="D42" s="13">
        <v>32345</v>
      </c>
      <c r="E42" s="13">
        <v>14647.05</v>
      </c>
      <c r="F42" s="13">
        <v>22399</v>
      </c>
      <c r="G42" s="23">
        <v>27111</v>
      </c>
      <c r="H42" s="23"/>
      <c r="I42" s="23"/>
      <c r="J42" s="23"/>
      <c r="K42" s="23"/>
      <c r="L42" s="23"/>
      <c r="M42" s="13"/>
      <c r="N42" s="23"/>
      <c r="O42" s="2">
        <f t="shared" si="5"/>
        <v>121438.35</v>
      </c>
    </row>
    <row r="43" spans="1:15" ht="15.75">
      <c r="A43" s="7" t="s">
        <v>18</v>
      </c>
      <c r="B43" s="24">
        <v>15597.32</v>
      </c>
      <c r="C43" s="44">
        <v>19496.28</v>
      </c>
      <c r="D43" s="13">
        <v>39277</v>
      </c>
      <c r="E43" s="13">
        <v>19252.65</v>
      </c>
      <c r="F43" s="13">
        <v>27198</v>
      </c>
      <c r="G43" s="23">
        <v>32921</v>
      </c>
      <c r="H43" s="23"/>
      <c r="I43" s="23"/>
      <c r="J43" s="23"/>
      <c r="K43" s="23"/>
      <c r="L43" s="23"/>
      <c r="M43" s="13"/>
      <c r="N43" s="23"/>
      <c r="O43" s="2">
        <f t="shared" si="5"/>
        <v>153742.25</v>
      </c>
    </row>
    <row r="44" spans="1:15" ht="15.75">
      <c r="A44" s="7" t="s">
        <v>10</v>
      </c>
      <c r="B44" s="24">
        <v>61694</v>
      </c>
      <c r="C44" s="45">
        <v>59942</v>
      </c>
      <c r="D44" s="13">
        <v>71411</v>
      </c>
      <c r="E44" s="13">
        <v>62581</v>
      </c>
      <c r="F44" s="13">
        <v>49452</v>
      </c>
      <c r="G44" s="23">
        <v>59857</v>
      </c>
      <c r="H44" s="23"/>
      <c r="I44" s="23"/>
      <c r="J44" s="23"/>
      <c r="K44" s="23"/>
      <c r="L44" s="23"/>
      <c r="M44" s="13"/>
      <c r="N44" s="23"/>
      <c r="O44" s="2">
        <f t="shared" si="5"/>
        <v>364937</v>
      </c>
    </row>
    <row r="45" spans="1:15" ht="15.75">
      <c r="A45" s="9" t="s">
        <v>19</v>
      </c>
      <c r="B45" s="14">
        <f>SUM(B38:B44)</f>
        <v>826975.6099999999</v>
      </c>
      <c r="C45" s="9">
        <f>SUM(C38:C44)</f>
        <v>813811.38</v>
      </c>
      <c r="D45" s="9">
        <f aca="true" t="shared" si="6" ref="D45:N45">SUM(D38:D44)</f>
        <v>1024400</v>
      </c>
      <c r="E45" s="9">
        <f t="shared" si="6"/>
        <v>872035.7000000001</v>
      </c>
      <c r="F45" s="9">
        <f t="shared" si="6"/>
        <v>711899</v>
      </c>
      <c r="G45" s="9">
        <f t="shared" si="6"/>
        <v>861685</v>
      </c>
      <c r="H45" s="9">
        <f t="shared" si="6"/>
        <v>0</v>
      </c>
      <c r="I45" s="9">
        <f t="shared" si="6"/>
        <v>0</v>
      </c>
      <c r="J45" s="9">
        <f t="shared" si="6"/>
        <v>0</v>
      </c>
      <c r="K45" s="9">
        <f t="shared" si="6"/>
        <v>0</v>
      </c>
      <c r="L45" s="9">
        <f t="shared" si="6"/>
        <v>0</v>
      </c>
      <c r="M45" s="9">
        <f t="shared" si="6"/>
        <v>0</v>
      </c>
      <c r="N45" s="9">
        <f t="shared" si="6"/>
        <v>0</v>
      </c>
      <c r="O45" s="15">
        <f t="shared" si="5"/>
        <v>5110806.6899999995</v>
      </c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Adrian Toma</cp:lastModifiedBy>
  <cp:lastPrinted>2022-12-19T12:12:09Z</cp:lastPrinted>
  <dcterms:created xsi:type="dcterms:W3CDTF">2021-02-11T11:30:46Z</dcterms:created>
  <dcterms:modified xsi:type="dcterms:W3CDTF">2024-06-03T07:54:51Z</dcterms:modified>
  <cp:category/>
  <cp:version/>
  <cp:contentType/>
  <cp:contentStatus/>
</cp:coreProperties>
</file>